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DIGITAL\"/>
    </mc:Choice>
  </mc:AlternateContent>
  <xr:revisionPtr revIDLastSave="0" documentId="13_ncr:1_{66AFB255-4428-492D-8DB4-63C08C843994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GCP" sheetId="1" r:id="rId1"/>
  </sheets>
  <calcPr calcId="179021"/>
</workbook>
</file>

<file path=xl/calcChain.xml><?xml version="1.0" encoding="utf-8"?>
<calcChain xmlns="http://schemas.openxmlformats.org/spreadsheetml/2006/main">
  <c r="I32" i="1" l="1"/>
  <c r="I27" i="1"/>
  <c r="I21" i="1"/>
  <c r="I16" i="1"/>
  <c r="I12" i="1"/>
  <c r="F35" i="1"/>
  <c r="I35" i="1" s="1"/>
  <c r="F34" i="1"/>
  <c r="I34" i="1" s="1"/>
  <c r="F33" i="1"/>
  <c r="I33" i="1" s="1"/>
  <c r="F32" i="1"/>
  <c r="F30" i="1"/>
  <c r="I30" i="1" s="1"/>
  <c r="F29" i="1"/>
  <c r="I29" i="1" s="1"/>
  <c r="F28" i="1"/>
  <c r="I28" i="1" s="1"/>
  <c r="I26" i="1" s="1"/>
  <c r="F27" i="1"/>
  <c r="F25" i="1"/>
  <c r="I25" i="1" s="1"/>
  <c r="F24" i="1"/>
  <c r="F23" i="1" s="1"/>
  <c r="F22" i="1"/>
  <c r="I22" i="1" s="1"/>
  <c r="F21" i="1"/>
  <c r="F20" i="1"/>
  <c r="F18" i="1"/>
  <c r="I18" i="1" s="1"/>
  <c r="F17" i="1"/>
  <c r="I17" i="1" s="1"/>
  <c r="F16" i="1"/>
  <c r="F15" i="1"/>
  <c r="I15" i="1" s="1"/>
  <c r="F14" i="1"/>
  <c r="I14" i="1" s="1"/>
  <c r="F13" i="1"/>
  <c r="F10" i="1" s="1"/>
  <c r="F12" i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E31" i="1"/>
  <c r="E26" i="1"/>
  <c r="E23" i="1"/>
  <c r="E19" i="1"/>
  <c r="E10" i="1"/>
  <c r="E7" i="1"/>
  <c r="D31" i="1"/>
  <c r="D26" i="1"/>
  <c r="D23" i="1"/>
  <c r="D19" i="1"/>
  <c r="D10" i="1"/>
  <c r="D7" i="1"/>
  <c r="I31" i="1" l="1"/>
  <c r="I13" i="1"/>
  <c r="E37" i="1"/>
  <c r="I10" i="1"/>
  <c r="F19" i="1"/>
  <c r="I24" i="1"/>
  <c r="I23" i="1" s="1"/>
  <c r="F26" i="1"/>
  <c r="F31" i="1"/>
  <c r="I20" i="1"/>
  <c r="I19" i="1" s="1"/>
  <c r="H37" i="1"/>
  <c r="D37" i="1"/>
  <c r="F7" i="1"/>
  <c r="F37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<sst xmlns="http://schemas.openxmlformats.org/spreadsheetml/2006/main" count="66" uniqueCount="66">
  <si>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</si>
  <si>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</si>
  <si>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</si>
  <si>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</si>
  <si>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</si>
  <si>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</si>
  <si>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</si>
  <si>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</si>
  <si>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</si>
  <si>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</si>
  <si>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</si>
  <si>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</si>
  <si>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</si>
  <si>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</si>
  <si>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</si>
  <si>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</si>
  <si>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</si>
  <si>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</si>
  <si>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</si>
  <si>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</si>
  <si>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</si>
  <si>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</si>
  <si>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</si>
  <si>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</si>
  <si>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</si>
  <si>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</si>
  <si>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</si>
  <si>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</si>
  <si>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</si>
  <si>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</si>
  <si>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</si>
  <si>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</si>
  <si>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</si>
  <si>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</si>
  <si>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</si>
  <si>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</si>
  <si>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</si>
  <si>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</si>
  <si>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</si>
  <si>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</si>
  <si>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</si>
  <si>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</si>
  <si>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</si>
  <si>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</si>
  <si>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</si>
  <si>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</si>
  <si>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</si>
  <si>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</si>
  <si>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</si>
  <si>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</si>
  <si>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</si>
  <si>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</si>
  <si>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</si>
  <si>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</si>
  <si>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</si>
  <si>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</si>
  <si>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</si>
  <si>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</si>
  <si>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</si>
  <si>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</si>
  <si>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</si>
  <si>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</si>
  <si>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</si>
  <si>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</si>
  <si>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SALAMANCA, GUANAJUATO.
GASTO POR CATEGORÍA PROGRAMÁTICA
DEL 1 DE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</si>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</sst>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topLeftCell="A9" zoomScaleNormal="100" zoomScaleSheetLayoutView="90" workbookViewId="0">
      <selection activeCell="A38" sqref="A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500000</v>
      </c>
      <c r="E7" s="18">
        <f>SUM(E8:E9)</f>
        <v>114000</v>
      </c>
      <c r="F7" s="18">
        <f t="shared" ref="F7:I7" si="0">SUM(F8:F9)</f>
        <v>614000</v>
      </c>
      <c r="G7" s="18">
        <f t="shared" si="0"/>
        <v>114000</v>
      </c>
      <c r="H7" s="18">
        <f t="shared" si="0"/>
        <v>114000</v>
      </c>
      <c r="I7" s="18">
        <f t="shared" si="0"/>
        <v>500000</v>
      </c>
    </row>
    <row r="8" spans="1:9" x14ac:dyDescent="0.2">
      <c r="A8" s="27" t="s">
        <v>41</v>
      </c>
      <c r="B8" s="9"/>
      <c r="C8" s="3" t="s">
        <v>1</v>
      </c>
      <c r="D8" s="19">
        <v>500000</v>
      </c>
      <c r="E8" s="19">
        <v>114000</v>
      </c>
      <c r="F8" s="19">
        <f>D8+E8</f>
        <v>614000</v>
      </c>
      <c r="G8" s="19">
        <v>114000</v>
      </c>
      <c r="H8" s="19">
        <v>114000</v>
      </c>
      <c r="I8" s="19">
        <f>F8-G8</f>
        <v>500000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48117598.460000001</v>
      </c>
      <c r="E10" s="18">
        <f>SUM(E11:E18)</f>
        <v>848502.79</v>
      </c>
      <c r="F10" s="18">
        <f t="shared" ref="F10:I10" si="1">SUM(F11:F18)</f>
        <v>48966101.25</v>
      </c>
      <c r="G10" s="18">
        <f t="shared" si="1"/>
        <v>22535017.23</v>
      </c>
      <c r="H10" s="18">
        <f t="shared" si="1"/>
        <v>22535017.23</v>
      </c>
      <c r="I10" s="18">
        <f t="shared" si="1"/>
        <v>26431084.02</v>
      </c>
    </row>
    <row r="11" spans="1:9" x14ac:dyDescent="0.2">
      <c r="A11" s="27" t="s">
        <v>46</v>
      </c>
      <c r="B11" s="9"/>
      <c r="C11" s="3" t="s">
        <v>4</v>
      </c>
      <c r="D11" s="19">
        <v>48117598.460000001</v>
      </c>
      <c r="E11" s="19">
        <v>848502.79</v>
      </c>
      <c r="F11" s="19">
        <f t="shared" ref="F11:F18" si="2">D11+E11</f>
        <v>48966101.25</v>
      </c>
      <c r="G11" s="19">
        <v>22535017.23</v>
      </c>
      <c r="H11" s="19">
        <v>22535017.23</v>
      </c>
      <c r="I11" s="19">
        <f t="shared" ref="I11:I18" si="3">F11-G11</f>
        <v>26431084.02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48617598.460000001</v>
      </c>
      <c r="E37" s="24">
        <f t="shared" ref="E37:I37" si="16">SUM(E7+E10+E19+E23+E26+E31)</f>
        <v>962502.79</v>
      </c>
      <c r="F37" s="24">
        <f t="shared" si="16"/>
        <v>49580101.25</v>
      </c>
      <c r="G37" s="24">
        <f t="shared" si="16"/>
        <v>22649017.23</v>
      </c>
      <c r="H37" s="24">
        <f t="shared" si="16"/>
        <v>22649017.23</v>
      </c>
      <c r="I37" s="24">
        <f t="shared" si="16"/>
        <v>26931084.02</v>
      </c>
    </row>
    <row r="38" spans="1:9" x14ac:dyDescent="0.2">
      <c r="A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2021-07-14T16:26:36Z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